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экономисты\ОТЧЕТЫ\СЭР\Оценка качества Прогноза СЭР\Отчет за 2021 год\"/>
    </mc:Choice>
  </mc:AlternateContent>
  <xr:revisionPtr revIDLastSave="0" documentId="13_ncr:1_{016041DE-7EA7-44BC-BE72-9CDA756D8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ценка качества СЭ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A5" i="1"/>
  <c r="A8" i="1" s="1"/>
  <c r="A11" i="1" s="1"/>
  <c r="A14" i="1" s="1"/>
  <c r="A15" i="1" s="1"/>
  <c r="A16" i="1" s="1"/>
  <c r="A17" i="1" s="1"/>
  <c r="A20" i="1" s="1"/>
  <c r="A25" i="1" s="1"/>
  <c r="F5" i="1"/>
  <c r="F10" i="1"/>
  <c r="F11" i="1"/>
  <c r="F14" i="1"/>
  <c r="F16" i="1"/>
  <c r="F22" i="1"/>
  <c r="E30" i="1"/>
  <c r="F30" i="1" l="1"/>
  <c r="F32" i="1" s="1"/>
</calcChain>
</file>

<file path=xl/sharedStrings.xml><?xml version="1.0" encoding="utf-8"?>
<sst xmlns="http://schemas.openxmlformats.org/spreadsheetml/2006/main" count="52" uniqueCount="36">
  <si>
    <t>сумма отклонений по всем показателям:</t>
  </si>
  <si>
    <t>кол-во показателей:</t>
  </si>
  <si>
    <t>рублей</t>
  </si>
  <si>
    <t>Среднемесячная номинальная начисленная заработная плата работников крупных и средних предприятий и некоммерческих организаций</t>
  </si>
  <si>
    <t>или</t>
  </si>
  <si>
    <t>Среднемесячная номинальная начисленная заработная плата в целом по муниципальному образованию</t>
  </si>
  <si>
    <t>человек</t>
  </si>
  <si>
    <t>Численность занятых в экономике (среднегодовая)</t>
  </si>
  <si>
    <t>Среднесписочная численность работников организаций (без внешних совместителей)</t>
  </si>
  <si>
    <t xml:space="preserve">Среднесписочная численность работников крупных и средних предприятий и некоммерческих организаций 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</si>
  <si>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</si>
  <si>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единиц</t>
  </si>
  <si>
    <t>Количество малых и средних предприятий, включая микропредприятия (на конец года)</t>
  </si>
  <si>
    <t>млн руб.</t>
  </si>
  <si>
    <t>Инвестиции в основной капитал</t>
  </si>
  <si>
    <t xml:space="preserve">Оборот розничной торговли </t>
  </si>
  <si>
    <t>кв. метров общей площади</t>
  </si>
  <si>
    <t>Введено в действие жилых домов на территории муниципального образования</t>
  </si>
  <si>
    <t>Объем работ, выполненных по виду деятельности "Строительство"</t>
  </si>
  <si>
    <t>Продукция сельского хозяйства</t>
  </si>
  <si>
    <t>Объем отгруженных товаров собственного производства, выполненных работ и услуг собственными силами по виду экономической деятельности "Обрабатывающие производства"</t>
  </si>
  <si>
    <t>млн  руб.</t>
  </si>
  <si>
    <t xml:space="preserve">Отгружено товаров собственного производства, выполнено работ и услуг собственными силами по всем видам промышленного производства </t>
  </si>
  <si>
    <t>Численность безработных, зарегистрированных в органах государственной службы занятости (на конец года)</t>
  </si>
  <si>
    <t>%</t>
  </si>
  <si>
    <t>Уровень зарегистрированной безработицы (на конец года)</t>
  </si>
  <si>
    <t>Численность населения на 1 января текущего года</t>
  </si>
  <si>
    <t>отчет</t>
  </si>
  <si>
    <r>
      <t xml:space="preserve">отклонение отчета от прогноза (%, </t>
    </r>
    <r>
      <rPr>
        <b/>
        <i/>
        <sz val="12"/>
        <color indexed="8"/>
        <rFont val="Times New Roman"/>
        <family val="1"/>
        <charset val="204"/>
      </rPr>
      <t>процентных пунктов</t>
    </r>
    <r>
      <rPr>
        <b/>
        <sz val="12"/>
        <color indexed="8"/>
        <rFont val="Times New Roman"/>
        <family val="1"/>
        <charset val="204"/>
      </rPr>
      <t>)</t>
    </r>
  </si>
  <si>
    <t>Единица измерения</t>
  </si>
  <si>
    <t>Показатели</t>
  </si>
  <si>
    <t>№</t>
  </si>
  <si>
    <t>оценка качества прогноза:</t>
  </si>
  <si>
    <t>2021 год</t>
  </si>
  <si>
    <t>прогноз (разработанный в 2020 году)</t>
  </si>
  <si>
    <t xml:space="preserve">Ключевые показатели прогноза социально-экономического развития муниципального образования "Сведловское городское поселение" Всеволожского муниципального района Ленинградской области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</si>
</sst>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1F497D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"/>
  <cols>
    <col min="1" max="1" width="9.140625" style="3"/>
    <col min="2" max="2" width="61.7109375" style="1" customWidth="1"/>
    <col min="3" max="3" width="15.28515625" style="1" customWidth="1"/>
    <col min="4" max="4" width="21" style="2" customWidth="1"/>
    <col min="5" max="5" width="15.85546875" style="2" customWidth="1"/>
    <col min="6" max="6" width="21" style="1" customWidth="1"/>
    <col min="7" max="16384" width="9.140625" style="1"/>
  </cols>
  <sheetData>
    <row r="1" spans="1:8" ht="48" customHeight="1" x14ac:dyDescent="0.25">
      <c r="A1" s="19" t="s">
        <v>35</v>
      </c>
      <c r="B1" s="19"/>
      <c r="C1" s="19"/>
      <c r="D1" s="19"/>
      <c r="E1" s="19"/>
      <c r="F1" s="19"/>
      <c r="G1" s="4"/>
      <c r="H1" s="4"/>
    </row>
    <row r="2" spans="1:8" ht="30.75" customHeight="1" x14ac:dyDescent="0.25">
      <c r="A2" s="17" t="s">
        <v>31</v>
      </c>
      <c r="B2" s="20" t="s">
        <v>30</v>
      </c>
      <c r="C2" s="17" t="s">
        <v>29</v>
      </c>
      <c r="D2" s="18" t="s">
        <v>33</v>
      </c>
      <c r="E2" s="18"/>
      <c r="F2" s="17" t="s">
        <v>28</v>
      </c>
      <c r="G2" s="9"/>
      <c r="H2" s="9"/>
    </row>
    <row r="3" spans="1:8" ht="56.25" customHeight="1" x14ac:dyDescent="0.25">
      <c r="A3" s="17"/>
      <c r="B3" s="21"/>
      <c r="C3" s="17"/>
      <c r="D3" s="10" t="s">
        <v>34</v>
      </c>
      <c r="E3" s="10" t="s">
        <v>27</v>
      </c>
      <c r="F3" s="17"/>
      <c r="G3" s="9"/>
      <c r="H3" s="9"/>
    </row>
    <row r="4" spans="1:8" ht="15.75" x14ac:dyDescent="0.25">
      <c r="A4" s="8">
        <v>1</v>
      </c>
      <c r="B4" s="7" t="s">
        <v>26</v>
      </c>
      <c r="C4" s="8" t="s">
        <v>6</v>
      </c>
      <c r="D4" s="11">
        <v>13354</v>
      </c>
      <c r="E4" s="11">
        <v>13365</v>
      </c>
      <c r="F4" s="11">
        <f>ABS(E4/D4*100-100)</f>
        <v>8.2372322899516348E-2</v>
      </c>
      <c r="G4" s="9"/>
    </row>
    <row r="5" spans="1:8" ht="15.75" x14ac:dyDescent="0.25">
      <c r="A5" s="15">
        <f>A4+1</f>
        <v>2</v>
      </c>
      <c r="B5" s="7" t="s">
        <v>25</v>
      </c>
      <c r="C5" s="6" t="s">
        <v>24</v>
      </c>
      <c r="D5" s="11">
        <v>0.1</v>
      </c>
      <c r="E5" s="11">
        <v>0.35</v>
      </c>
      <c r="F5" s="11">
        <f>E5-D5</f>
        <v>0.24999999999999997</v>
      </c>
      <c r="G5" s="9"/>
    </row>
    <row r="6" spans="1:8" ht="15.75" x14ac:dyDescent="0.25">
      <c r="A6" s="15"/>
      <c r="B6" s="16" t="s">
        <v>4</v>
      </c>
      <c r="C6" s="16"/>
      <c r="D6" s="11"/>
      <c r="E6" s="11"/>
      <c r="F6" s="11"/>
      <c r="G6" s="9"/>
    </row>
    <row r="7" spans="1:8" ht="31.5" x14ac:dyDescent="0.25">
      <c r="A7" s="15"/>
      <c r="B7" s="7" t="s">
        <v>23</v>
      </c>
      <c r="C7" s="6" t="s">
        <v>6</v>
      </c>
      <c r="D7" s="11"/>
      <c r="E7" s="11"/>
      <c r="F7" s="11"/>
      <c r="G7" s="9"/>
    </row>
    <row r="8" spans="1:8" ht="47.25" x14ac:dyDescent="0.2">
      <c r="A8" s="15">
        <f>A5+1</f>
        <v>3</v>
      </c>
      <c r="B8" s="7" t="s">
        <v>22</v>
      </c>
      <c r="C8" s="6" t="s">
        <v>21</v>
      </c>
      <c r="D8" s="11"/>
      <c r="E8" s="11"/>
      <c r="F8" s="11"/>
    </row>
    <row r="9" spans="1:8" ht="15.75" x14ac:dyDescent="0.2">
      <c r="A9" s="15"/>
      <c r="B9" s="16" t="s">
        <v>4</v>
      </c>
      <c r="C9" s="16"/>
      <c r="D9" s="11"/>
      <c r="E9" s="11"/>
      <c r="F9" s="11"/>
    </row>
    <row r="10" spans="1:8" ht="63" x14ac:dyDescent="0.2">
      <c r="A10" s="15"/>
      <c r="B10" s="7" t="s">
        <v>20</v>
      </c>
      <c r="C10" s="6" t="s">
        <v>13</v>
      </c>
      <c r="D10" s="11">
        <v>49547.9</v>
      </c>
      <c r="E10" s="11">
        <v>56978.7</v>
      </c>
      <c r="F10" s="11">
        <f>ABS(E10/D10*100-100)</f>
        <v>14.997204725124561</v>
      </c>
    </row>
    <row r="11" spans="1:8" ht="15.75" customHeight="1" x14ac:dyDescent="0.2">
      <c r="A11" s="15">
        <f>A8+1</f>
        <v>4</v>
      </c>
      <c r="B11" s="7" t="s">
        <v>19</v>
      </c>
      <c r="C11" s="6" t="s">
        <v>13</v>
      </c>
      <c r="D11" s="11">
        <v>1112.5</v>
      </c>
      <c r="E11" s="11">
        <v>1036.3</v>
      </c>
      <c r="F11" s="11">
        <f>ABS(E11/D11*100-100)</f>
        <v>6.8494382022471996</v>
      </c>
    </row>
    <row r="12" spans="1:8" ht="15.75" x14ac:dyDescent="0.2">
      <c r="A12" s="15"/>
      <c r="B12" s="16" t="s">
        <v>4</v>
      </c>
      <c r="C12" s="16"/>
      <c r="D12" s="11"/>
      <c r="E12" s="11"/>
      <c r="F12" s="11"/>
    </row>
    <row r="13" spans="1:8" ht="31.5" x14ac:dyDescent="0.2">
      <c r="A13" s="15"/>
      <c r="B13" s="7" t="s">
        <v>18</v>
      </c>
      <c r="C13" s="6" t="s">
        <v>13</v>
      </c>
      <c r="D13" s="11"/>
      <c r="E13" s="11"/>
      <c r="F13" s="11"/>
    </row>
    <row r="14" spans="1:8" ht="47.25" x14ac:dyDescent="0.2">
      <c r="A14" s="8">
        <f>A11+1</f>
        <v>5</v>
      </c>
      <c r="B14" s="7" t="s">
        <v>17</v>
      </c>
      <c r="C14" s="8" t="s">
        <v>16</v>
      </c>
      <c r="D14" s="11">
        <v>21000</v>
      </c>
      <c r="E14" s="11">
        <v>22500</v>
      </c>
      <c r="F14" s="11">
        <f>ABS(E14/D14*100-100)</f>
        <v>7.1428571428571388</v>
      </c>
    </row>
    <row r="15" spans="1:8" ht="15.75" x14ac:dyDescent="0.2">
      <c r="A15" s="8">
        <f>A14+1</f>
        <v>6</v>
      </c>
      <c r="B15" s="7" t="s">
        <v>15</v>
      </c>
      <c r="C15" s="6" t="s">
        <v>13</v>
      </c>
      <c r="D15" s="11">
        <v>0</v>
      </c>
      <c r="E15" s="11">
        <v>0</v>
      </c>
      <c r="F15" s="11">
        <v>0</v>
      </c>
    </row>
    <row r="16" spans="1:8" ht="15.75" x14ac:dyDescent="0.2">
      <c r="A16" s="8">
        <f>A15+1</f>
        <v>7</v>
      </c>
      <c r="B16" s="7" t="s">
        <v>14</v>
      </c>
      <c r="C16" s="6" t="s">
        <v>13</v>
      </c>
      <c r="D16" s="11">
        <v>6772</v>
      </c>
      <c r="E16" s="11">
        <v>2653.2</v>
      </c>
      <c r="F16" s="11">
        <f>ABS(E16/D16*100-100)</f>
        <v>60.821027761370352</v>
      </c>
    </row>
    <row r="17" spans="1:6" ht="31.5" x14ac:dyDescent="0.2">
      <c r="A17" s="15">
        <f>A16+1</f>
        <v>8</v>
      </c>
      <c r="B17" s="7" t="s">
        <v>12</v>
      </c>
      <c r="C17" s="6" t="s">
        <v>11</v>
      </c>
      <c r="D17" s="11">
        <v>0</v>
      </c>
      <c r="E17" s="11">
        <v>0</v>
      </c>
      <c r="F17" s="11">
        <v>0</v>
      </c>
    </row>
    <row r="18" spans="1:6" ht="15.75" x14ac:dyDescent="0.2">
      <c r="A18" s="15"/>
      <c r="B18" s="16" t="s">
        <v>4</v>
      </c>
      <c r="C18" s="16"/>
      <c r="D18" s="11"/>
      <c r="E18" s="11"/>
      <c r="F18" s="11"/>
    </row>
    <row r="19" spans="1:6" ht="47.25" x14ac:dyDescent="0.2">
      <c r="A19" s="15"/>
      <c r="B19" s="7" t="s">
        <v>10</v>
      </c>
      <c r="C19" s="6" t="s">
        <v>6</v>
      </c>
      <c r="D19" s="11"/>
      <c r="E19" s="11"/>
      <c r="F19" s="11"/>
    </row>
    <row r="20" spans="1:6" ht="31.5" x14ac:dyDescent="0.2">
      <c r="A20" s="15">
        <f>A17+1</f>
        <v>9</v>
      </c>
      <c r="B20" s="7" t="s">
        <v>9</v>
      </c>
      <c r="C20" s="8" t="s">
        <v>6</v>
      </c>
      <c r="D20" s="11"/>
      <c r="E20" s="11"/>
      <c r="F20" s="11"/>
    </row>
    <row r="21" spans="1:6" ht="15.75" x14ac:dyDescent="0.2">
      <c r="A21" s="15"/>
      <c r="B21" s="16" t="s">
        <v>4</v>
      </c>
      <c r="C21" s="16"/>
      <c r="D21" s="11"/>
      <c r="E21" s="11"/>
      <c r="F21" s="11"/>
    </row>
    <row r="22" spans="1:6" ht="31.5" x14ac:dyDescent="0.2">
      <c r="A22" s="15"/>
      <c r="B22" s="7" t="s">
        <v>8</v>
      </c>
      <c r="C22" s="8" t="s">
        <v>6</v>
      </c>
      <c r="D22" s="11">
        <v>4740</v>
      </c>
      <c r="E22" s="11">
        <v>4882.7</v>
      </c>
      <c r="F22" s="11">
        <f>ABS(E22/D22*100-100)</f>
        <v>3.0105485232067508</v>
      </c>
    </row>
    <row r="23" spans="1:6" ht="15.75" x14ac:dyDescent="0.2">
      <c r="A23" s="15"/>
      <c r="B23" s="16" t="s">
        <v>4</v>
      </c>
      <c r="C23" s="16"/>
      <c r="D23" s="11"/>
      <c r="E23" s="11"/>
      <c r="F23" s="11"/>
    </row>
    <row r="24" spans="1:6" ht="15.75" x14ac:dyDescent="0.2">
      <c r="A24" s="15"/>
      <c r="B24" s="7" t="s">
        <v>7</v>
      </c>
      <c r="C24" s="8" t="s">
        <v>6</v>
      </c>
      <c r="D24" s="11"/>
      <c r="E24" s="11"/>
      <c r="F24" s="11"/>
    </row>
    <row r="25" spans="1:6" ht="31.5" x14ac:dyDescent="0.2">
      <c r="A25" s="15">
        <f>A20+1</f>
        <v>10</v>
      </c>
      <c r="B25" s="7" t="s">
        <v>5</v>
      </c>
      <c r="C25" s="6" t="s">
        <v>2</v>
      </c>
      <c r="D25" s="11"/>
      <c r="E25" s="11"/>
      <c r="F25" s="11"/>
    </row>
    <row r="26" spans="1:6" ht="15.75" x14ac:dyDescent="0.2">
      <c r="A26" s="15"/>
      <c r="B26" s="16" t="s">
        <v>4</v>
      </c>
      <c r="C26" s="16"/>
      <c r="D26" s="11"/>
      <c r="E26" s="11"/>
      <c r="F26" s="11"/>
    </row>
    <row r="27" spans="1:6" ht="47.25" x14ac:dyDescent="0.2">
      <c r="A27" s="15"/>
      <c r="B27" s="7" t="s">
        <v>3</v>
      </c>
      <c r="C27" s="6" t="s">
        <v>2</v>
      </c>
      <c r="D27" s="11"/>
      <c r="E27" s="11">
        <v>0</v>
      </c>
      <c r="F27" s="11">
        <v>0</v>
      </c>
    </row>
    <row r="28" spans="1:6" ht="15.75" x14ac:dyDescent="0.2">
      <c r="B28" s="5"/>
      <c r="D28" s="1"/>
    </row>
    <row r="29" spans="1:6" ht="15.75" x14ac:dyDescent="0.25">
      <c r="D29" s="1"/>
      <c r="E29" s="14" t="s">
        <v>1</v>
      </c>
      <c r="F29" s="4" t="s">
        <v>0</v>
      </c>
    </row>
    <row r="30" spans="1:6" ht="15.75" x14ac:dyDescent="0.25">
      <c r="D30" s="1"/>
      <c r="E30" s="12">
        <f>COUNTA(E4:E27)</f>
        <v>10</v>
      </c>
      <c r="F30" s="13">
        <f>SUM(F4:F27)</f>
        <v>93.153448677705512</v>
      </c>
    </row>
    <row r="31" spans="1:6" ht="15.75" x14ac:dyDescent="0.25">
      <c r="D31" s="1"/>
      <c r="E31" s="4"/>
      <c r="F31" s="4"/>
    </row>
    <row r="32" spans="1:6" ht="15.75" x14ac:dyDescent="0.25">
      <c r="D32" s="1"/>
      <c r="E32" s="14" t="s">
        <v>32</v>
      </c>
      <c r="F32" s="13">
        <f>F30/E30</f>
        <v>9.3153448677705519</v>
      </c>
    </row>
  </sheetData>
  <mergeCells count="19">
    <mergeCell ref="A1:F1"/>
    <mergeCell ref="A17:A19"/>
    <mergeCell ref="B18:C18"/>
    <mergeCell ref="A20:A24"/>
    <mergeCell ref="B21:C21"/>
    <mergeCell ref="B23:C23"/>
    <mergeCell ref="A5:A7"/>
    <mergeCell ref="A11:A13"/>
    <mergeCell ref="B12:C12"/>
    <mergeCell ref="B2:B3"/>
    <mergeCell ref="C2:C3"/>
    <mergeCell ref="A25:A27"/>
    <mergeCell ref="B26:C26"/>
    <mergeCell ref="A2:A3"/>
    <mergeCell ref="D2:E2"/>
    <mergeCell ref="F2:F3"/>
    <mergeCell ref="B6:C6"/>
    <mergeCell ref="A8:A10"/>
    <mergeCell ref="B9:C9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качества СЭР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Ковалёва</dc:creator>
  <cp:lastModifiedBy>Валентина Ивановна Кучерявая</cp:lastModifiedBy>
  <cp:lastPrinted>2022-03-09T12:04:47Z</cp:lastPrinted>
  <dcterms:created xsi:type="dcterms:W3CDTF">2021-07-09T07:55:40Z</dcterms:created>
  <dcterms:modified xsi:type="dcterms:W3CDTF">2022-03-29T14:32:05Z</dcterms:modified>
</cp:coreProperties>
</file>